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6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<sst xmlns="http://schemas.openxmlformats.org/spreadsheetml/2006/main" count="47" uniqueCount="23">
  <si>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EXPORT STATISTICS</t>
  </si>
  <si>
    <t>YEAR 2000</t>
  </si>
  <si>
    <t>PERIOD:  January - December</t>
  </si>
  <si>
    <t>LINE</t>
  </si>
  <si>
    <t>S. Africa</t>
  </si>
  <si>
    <t>Europe</t>
  </si>
  <si>
    <t>Far East</t>
  </si>
  <si>
    <t>Others</t>
  </si>
  <si>
    <t>TOTAL</t>
  </si>
  <si>
    <t>W Africa</t>
  </si>
  <si>
    <t>Mediterranean</t>
  </si>
  <si>
    <t>N America</t>
  </si>
  <si>
    <t>TRADE REGION</t>
  </si>
  <si>
    <t>OTAL/DELMAS</t>
  </si>
  <si>
    <t>MAERSK/CMB</t>
  </si>
  <si>
    <t>TORM</t>
  </si>
  <si>
    <t>PONL</t>
  </si>
  <si>
    <t>Percent</t>
  </si>
  <si>
    <t>IMPORT STATISTICS</t>
  </si>
  <si>
    <t>MSC</t>
  </si>
  <si>
    <t>L. TRIESTINO</t>
  </si>
  <si>
    <t>CLIPPER</t>
  </si>
  <si>
    <t>S.America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</si>
</sst>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%"/>
  </numFmts>
  <fonts count="21">
    <font>
      <sz val="10"/>
      <name val="Arial"/>
      <family val="0"/>
    </font>
    <font>
      <sz val="20"/>
      <name val="CaslonOpnface BT"/>
      <family val="5"/>
    </font>
    <font>
      <sz val="12"/>
      <name val="Albertus Medium"/>
      <family val="2"/>
    </font>
    <font>
      <sz val="14"/>
      <name val="Albertus Extra Bold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sz val="8.25"/>
      <name val="Arial"/>
      <family val="0"/>
    </font>
    <font>
      <sz val="10.25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12"/>
      <name val="Albertus Extra Bold"/>
      <family val="2"/>
    </font>
    <font>
      <i/>
      <sz val="20"/>
      <name val="CaslonOpnface BT"/>
      <family val="5"/>
    </font>
    <font>
      <i/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0" fontId="7" fillId="0" borderId="9" xfId="19" applyNumberFormat="1" applyFont="1" applyBorder="1" applyAlignment="1">
      <alignment/>
    </xf>
    <xf numFmtId="10" fontId="7" fillId="0" borderId="10" xfId="19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176" fontId="7" fillId="0" borderId="13" xfId="19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7" fillId="0" borderId="1" xfId="19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7" fillId="0" borderId="16" xfId="19" applyNumberFormat="1" applyFont="1" applyBorder="1" applyAlignment="1">
      <alignment/>
    </xf>
    <xf numFmtId="10" fontId="7" fillId="0" borderId="14" xfId="19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2" borderId="13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6" fillId="2" borderId="7" xfId="0" applyFont="1" applyFill="1" applyBorder="1" applyAlignment="1">
      <alignment/>
    </xf>
    <xf numFmtId="176" fontId="7" fillId="2" borderId="13" xfId="19" applyNumberFormat="1" applyFont="1" applyFill="1" applyBorder="1" applyAlignment="1">
      <alignment/>
    </xf>
    <xf numFmtId="0" fontId="17" fillId="2" borderId="1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6" fillId="0" borderId="18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4" xfId="0" applyFont="1" applyBorder="1" applyAlignment="1">
      <alignment/>
    </xf>
    <xf numFmtId="10" fontId="20" fillId="0" borderId="10" xfId="19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Overall Export Performance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val>
            <c:numRef>
              <c:f>Sheet1!$J$7:$J$10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Trade Regions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25"/>
          <c:y val="0.2285"/>
          <c:w val="0.81525"/>
          <c:h val="0.67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3333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003366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solidFill>
                <a:srgbClr val="969696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val>
            <c:numRef>
              <c:f>Sheet1!$C$11:$I$11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27275"/>
          <c:w val="0.08725"/>
          <c:h val="0.566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Overall Liner Performance Chart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CCFFCC"/>
              </a:solidFill>
            </c:spPr>
          </c:dPt>
          <c:val>
            <c:numRef>
              <c:f>Sheet1!$K$44:$K$51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Trade Regions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3333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FFCC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gradFill rotWithShape="1">
                <a:gsLst>
                  <a:gs pos="0">
                    <a:srgbClr val="FFFFFF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008080"/>
              </a:solidFill>
            </c:spPr>
          </c:dPt>
          <c:val>
            <c:numRef>
              <c:f>Sheet1!$C$52:$J$52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5</xdr:col>
      <xdr:colOff>504825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28600" y="2476500"/>
        <a:ext cx="3352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12</xdr:col>
      <xdr:colOff>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771900" y="2486025"/>
        <a:ext cx="36861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56</xdr:row>
      <xdr:rowOff>0</xdr:rowOff>
    </xdr:from>
    <xdr:to>
      <xdr:col>5</xdr:col>
      <xdr:colOff>676275</xdr:colOff>
      <xdr:row>82</xdr:row>
      <xdr:rowOff>152400</xdr:rowOff>
    </xdr:to>
    <xdr:graphicFrame>
      <xdr:nvGraphicFramePr>
        <xdr:cNvPr id="3" name="Chart 3"/>
        <xdr:cNvGraphicFramePr/>
      </xdr:nvGraphicFramePr>
      <xdr:xfrm>
        <a:off x="228600" y="9315450"/>
        <a:ext cx="352425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123825</xdr:colOff>
      <xdr:row>55</xdr:row>
      <xdr:rowOff>152400</xdr:rowOff>
    </xdr:from>
    <xdr:to>
      <xdr:col>12</xdr:col>
      <xdr:colOff>9525</xdr:colOff>
      <xdr:row>82</xdr:row>
      <xdr:rowOff>152400</xdr:rowOff>
    </xdr:to>
    <xdr:graphicFrame>
      <xdr:nvGraphicFramePr>
        <xdr:cNvPr id="4" name="Chart 4"/>
        <xdr:cNvGraphicFramePr/>
      </xdr:nvGraphicFramePr>
      <xdr:xfrm>
        <a:off x="3895725" y="9305925"/>
        <a:ext cx="35718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8">
      <selection activeCell="D39" sqref="D39"/>
    </sheetView>
  </sheetViews>
  <sheetFormatPr defaultColWidth="11.421875" defaultRowHeight="12.75"/>
  <cols>
    <col min="1" max="1" width="3.28125" style="0" customWidth="1"/>
    <col min="2" max="2" width="14.8515625" style="0" customWidth="1"/>
    <col min="3" max="3" width="9.7109375" style="0" bestFit="1" customWidth="1"/>
    <col min="4" max="5" width="9.140625" style="0" customWidth="1"/>
    <col min="6" max="6" width="10.421875" style="0" customWidth="1"/>
    <col min="7" max="11" width="9.140625" style="0" customWidth="1"/>
    <col min="12" max="12" width="9.57421875" style="0" bestFit="1" customWidth="1"/>
    <col min="13" max="16384" width="9.140625" style="0" customWidth="1"/>
  </cols>
  <sheetData>
    <row r="1" s="1" customFormat="1" ht="25.5">
      <c r="B1" s="1" t="s">
        <v>0</v>
      </c>
    </row>
    <row r="2" spans="2:10" s="2" customFormat="1" ht="15">
      <c r="B2" s="2" t="s">
        <v>2</v>
      </c>
      <c r="G2" t="s">
        <v>1</v>
      </c>
      <c r="H2"/>
      <c r="I2"/>
      <c r="J2" s="34"/>
    </row>
    <row r="3" spans="15:18" s="2" customFormat="1" ht="15.75" thickBot="1">
      <c r="O3"/>
      <c r="P3"/>
      <c r="Q3"/>
      <c r="R3" s="34"/>
    </row>
    <row r="4" spans="2:20" ht="19.5" customHeight="1" thickBot="1">
      <c r="B4" s="56" t="s">
        <v>3</v>
      </c>
      <c r="C4" s="68" t="s">
        <v>12</v>
      </c>
      <c r="D4" s="69"/>
      <c r="E4" s="69"/>
      <c r="F4" s="69"/>
      <c r="G4" s="69"/>
      <c r="H4" s="69"/>
      <c r="I4" s="69"/>
      <c r="J4" s="70"/>
      <c r="K4" s="65" t="s">
        <v>17</v>
      </c>
      <c r="S4" s="17" t="s">
        <v>8</v>
      </c>
      <c r="T4" s="18" t="s">
        <v>17</v>
      </c>
    </row>
    <row r="5" spans="2:11" ht="15" customHeight="1" thickBot="1">
      <c r="B5" s="57"/>
      <c r="C5" s="46">
        <v>1</v>
      </c>
      <c r="D5" s="33">
        <v>2</v>
      </c>
      <c r="E5" s="33">
        <v>3</v>
      </c>
      <c r="F5" s="33">
        <v>4</v>
      </c>
      <c r="G5" s="40">
        <v>5</v>
      </c>
      <c r="H5" s="33">
        <v>6</v>
      </c>
      <c r="I5" s="35">
        <v>7</v>
      </c>
      <c r="J5" s="60" t="s">
        <v>8</v>
      </c>
      <c r="K5" s="66"/>
    </row>
    <row r="6" spans="2:11" ht="13.5" customHeight="1" thickBot="1">
      <c r="B6" s="58"/>
      <c r="C6" s="41" t="s">
        <v>9</v>
      </c>
      <c r="D6" s="30" t="s">
        <v>4</v>
      </c>
      <c r="E6" s="30" t="s">
        <v>5</v>
      </c>
      <c r="F6" s="31" t="s">
        <v>10</v>
      </c>
      <c r="G6" s="41" t="s">
        <v>11</v>
      </c>
      <c r="H6" s="30" t="s">
        <v>6</v>
      </c>
      <c r="I6" s="36" t="s">
        <v>7</v>
      </c>
      <c r="J6" s="71"/>
      <c r="K6" s="67"/>
    </row>
    <row r="7" spans="1:11" ht="12.75">
      <c r="A7" s="27">
        <v>1</v>
      </c>
      <c r="B7" s="24" t="s">
        <v>13</v>
      </c>
      <c r="C7" s="47">
        <v>20</v>
      </c>
      <c r="D7" s="4">
        <v>18</v>
      </c>
      <c r="E7" s="4">
        <v>646</v>
      </c>
      <c r="F7" s="4">
        <v>124</v>
      </c>
      <c r="G7" s="42">
        <v>1</v>
      </c>
      <c r="H7" s="4"/>
      <c r="I7" s="4">
        <v>7</v>
      </c>
      <c r="J7" s="5">
        <f>SUM(C7:I7)</f>
        <v>816</v>
      </c>
      <c r="K7" s="11">
        <f>J7/J11</f>
        <v>0.37517241379310345</v>
      </c>
    </row>
    <row r="8" spans="1:11" ht="12.75">
      <c r="A8" s="28">
        <v>2</v>
      </c>
      <c r="B8" s="25" t="s">
        <v>14</v>
      </c>
      <c r="C8" s="48">
        <v>2</v>
      </c>
      <c r="D8" s="3">
        <v>23</v>
      </c>
      <c r="E8" s="3">
        <v>327</v>
      </c>
      <c r="F8" s="3">
        <v>288</v>
      </c>
      <c r="G8" s="43">
        <v>61</v>
      </c>
      <c r="H8" s="3">
        <v>314</v>
      </c>
      <c r="I8" s="3">
        <v>6</v>
      </c>
      <c r="J8" s="6">
        <f>SUM(C8:I8)</f>
        <v>1021</v>
      </c>
      <c r="K8" s="12">
        <f>J8/J11</f>
        <v>0.46942528735632183</v>
      </c>
    </row>
    <row r="9" spans="1:11" ht="12.75">
      <c r="A9" s="28">
        <v>3</v>
      </c>
      <c r="B9" s="25" t="s">
        <v>15</v>
      </c>
      <c r="C9" s="48">
        <v>316</v>
      </c>
      <c r="D9" s="3"/>
      <c r="E9" s="3"/>
      <c r="F9" s="3"/>
      <c r="G9" s="43">
        <v>9</v>
      </c>
      <c r="H9" s="3"/>
      <c r="I9" s="3">
        <v>2</v>
      </c>
      <c r="J9" s="6">
        <f>SUM(C9:I9)</f>
        <v>327</v>
      </c>
      <c r="K9" s="12">
        <f>J9/J11</f>
        <v>0.1503448275862069</v>
      </c>
    </row>
    <row r="10" spans="1:11" ht="13.5" thickBot="1">
      <c r="A10" s="29">
        <v>4</v>
      </c>
      <c r="B10" s="25" t="s">
        <v>16</v>
      </c>
      <c r="C10" s="48">
        <v>1</v>
      </c>
      <c r="D10" s="3"/>
      <c r="E10" s="3"/>
      <c r="F10" s="3"/>
      <c r="G10" s="43"/>
      <c r="H10" s="3">
        <v>10</v>
      </c>
      <c r="I10" s="3"/>
      <c r="J10" s="6">
        <f>SUM(C10:I10)</f>
        <v>11</v>
      </c>
      <c r="K10" s="12">
        <f>J10/J11</f>
        <v>0.005057471264367816</v>
      </c>
    </row>
    <row r="11" spans="2:11" ht="13.5" thickBot="1">
      <c r="B11" s="8" t="s">
        <v>8</v>
      </c>
      <c r="C11" s="44">
        <f aca="true" t="shared" si="0" ref="C11:H11">SUM(C7:C10)</f>
        <v>339</v>
      </c>
      <c r="D11" s="9">
        <f t="shared" si="0"/>
        <v>41</v>
      </c>
      <c r="E11" s="9">
        <f t="shared" si="0"/>
        <v>973</v>
      </c>
      <c r="F11" s="9">
        <f t="shared" si="0"/>
        <v>412</v>
      </c>
      <c r="G11" s="44">
        <f t="shared" si="0"/>
        <v>71</v>
      </c>
      <c r="H11" s="9">
        <f t="shared" si="0"/>
        <v>324</v>
      </c>
      <c r="I11" s="9">
        <v>15</v>
      </c>
      <c r="J11" s="10">
        <f>SUM(J7:J10)</f>
        <v>2175</v>
      </c>
      <c r="K11" s="13">
        <f>SUM(K7:K10)</f>
        <v>1</v>
      </c>
    </row>
    <row r="12" spans="2:11" ht="13.5" thickBot="1">
      <c r="B12" s="14" t="s">
        <v>17</v>
      </c>
      <c r="C12" s="45">
        <f>C11/J11</f>
        <v>0.15586206896551724</v>
      </c>
      <c r="D12" s="15">
        <f>D11/J11</f>
        <v>0.01885057471264368</v>
      </c>
      <c r="E12" s="15">
        <f>E11/J11</f>
        <v>0.4473563218390805</v>
      </c>
      <c r="F12" s="15">
        <f>F11/J11</f>
        <v>0.18942528735632183</v>
      </c>
      <c r="G12" s="45">
        <f>G11/J11</f>
        <v>0.03264367816091954</v>
      </c>
      <c r="H12" s="15">
        <f>H11/J11</f>
        <v>0.1489655172413793</v>
      </c>
      <c r="I12" s="15">
        <f>I11/J11</f>
        <v>0.006896551724137931</v>
      </c>
      <c r="J12" s="16">
        <f>SUM(C12:I12)</f>
        <v>0.9999999999999999</v>
      </c>
      <c r="K12" s="7"/>
    </row>
    <row r="34" spans="9:12" ht="12.75">
      <c r="I34" s="39"/>
      <c r="J34" s="37"/>
      <c r="K34" s="37"/>
      <c r="L34" s="37"/>
    </row>
    <row r="35" ht="1.5" customHeight="1"/>
    <row r="36" ht="2.25" customHeight="1"/>
    <row r="37" ht="12.75" hidden="1"/>
    <row r="38" ht="12.75" hidden="1"/>
    <row r="39" spans="2:12" ht="30" customHeight="1">
      <c r="B39" s="1" t="s">
        <v>18</v>
      </c>
      <c r="C39" s="1"/>
      <c r="D39" s="1"/>
      <c r="E39" s="1"/>
      <c r="F39" s="1"/>
      <c r="G39" s="1"/>
      <c r="H39" s="1"/>
      <c r="I39" s="1"/>
      <c r="J39" s="1"/>
      <c r="K39" s="38"/>
      <c r="L39" s="1"/>
    </row>
    <row r="40" spans="2:12" ht="15.75" thickBot="1">
      <c r="B40" s="2" t="s">
        <v>2</v>
      </c>
      <c r="C40" s="2"/>
      <c r="E40" s="2"/>
      <c r="F40" s="2"/>
      <c r="G40" t="s">
        <v>1</v>
      </c>
      <c r="J40" s="2"/>
      <c r="K40" s="2"/>
      <c r="L40" s="2"/>
    </row>
    <row r="41" spans="2:12" ht="17.25" customHeight="1">
      <c r="B41" s="56" t="s">
        <v>3</v>
      </c>
      <c r="C41" s="59" t="s">
        <v>12</v>
      </c>
      <c r="D41" s="59"/>
      <c r="E41" s="59"/>
      <c r="F41" s="59"/>
      <c r="G41" s="59"/>
      <c r="H41" s="59"/>
      <c r="I41" s="59"/>
      <c r="J41" s="59"/>
      <c r="K41" s="60" t="s">
        <v>8</v>
      </c>
      <c r="L41" s="63" t="s">
        <v>17</v>
      </c>
    </row>
    <row r="42" spans="2:12" ht="18" customHeight="1">
      <c r="B42" s="57"/>
      <c r="C42" s="49">
        <v>1</v>
      </c>
      <c r="D42" s="49">
        <v>2</v>
      </c>
      <c r="E42" s="32">
        <v>3</v>
      </c>
      <c r="F42" s="32">
        <v>4</v>
      </c>
      <c r="G42" s="49">
        <v>5</v>
      </c>
      <c r="H42" s="32">
        <v>6</v>
      </c>
      <c r="I42" s="32">
        <v>7</v>
      </c>
      <c r="J42" s="32">
        <v>8</v>
      </c>
      <c r="K42" s="61"/>
      <c r="L42" s="64"/>
    </row>
    <row r="43" spans="2:12" ht="17.25" customHeight="1" thickBot="1">
      <c r="B43" s="58"/>
      <c r="C43" s="50" t="s">
        <v>9</v>
      </c>
      <c r="D43" s="41" t="s">
        <v>4</v>
      </c>
      <c r="E43" s="30" t="s">
        <v>5</v>
      </c>
      <c r="F43" s="31" t="s">
        <v>10</v>
      </c>
      <c r="G43" s="41" t="s">
        <v>11</v>
      </c>
      <c r="H43" s="30" t="s">
        <v>6</v>
      </c>
      <c r="I43" s="30" t="s">
        <v>22</v>
      </c>
      <c r="J43" s="30" t="s">
        <v>7</v>
      </c>
      <c r="K43" s="62"/>
      <c r="L43" s="64"/>
    </row>
    <row r="44" spans="1:12" ht="12.75">
      <c r="A44" s="27">
        <v>1</v>
      </c>
      <c r="B44" s="24" t="s">
        <v>13</v>
      </c>
      <c r="C44" s="42">
        <v>176</v>
      </c>
      <c r="D44" s="42">
        <v>19</v>
      </c>
      <c r="E44" s="4">
        <v>2656</v>
      </c>
      <c r="F44" s="4">
        <v>328</v>
      </c>
      <c r="G44" s="42">
        <v>277</v>
      </c>
      <c r="H44" s="4">
        <v>581</v>
      </c>
      <c r="I44" s="4">
        <v>2</v>
      </c>
      <c r="J44" s="4">
        <v>1</v>
      </c>
      <c r="K44" s="5">
        <f aca="true" t="shared" si="1" ref="K44:K53">SUM(C44:J44)</f>
        <v>4040</v>
      </c>
      <c r="L44" s="11">
        <f>K44/K52</f>
        <v>0.4353917448000862</v>
      </c>
    </row>
    <row r="45" spans="1:12" ht="12.75">
      <c r="A45" s="28">
        <v>2</v>
      </c>
      <c r="B45" s="25" t="s">
        <v>14</v>
      </c>
      <c r="C45" s="43">
        <v>61</v>
      </c>
      <c r="D45" s="43">
        <v>63</v>
      </c>
      <c r="E45" s="3">
        <v>1665</v>
      </c>
      <c r="F45" s="3">
        <v>400</v>
      </c>
      <c r="G45" s="43">
        <v>656</v>
      </c>
      <c r="H45" s="3">
        <v>751</v>
      </c>
      <c r="I45" s="3">
        <v>154</v>
      </c>
      <c r="J45" s="3">
        <v>59</v>
      </c>
      <c r="K45" s="6">
        <f t="shared" si="1"/>
        <v>3809</v>
      </c>
      <c r="L45" s="12">
        <f>K45/K52</f>
        <v>0.41049682077810107</v>
      </c>
    </row>
    <row r="46" spans="1:12" ht="12.75">
      <c r="A46" s="28">
        <v>3</v>
      </c>
      <c r="B46" s="52" t="s">
        <v>15</v>
      </c>
      <c r="C46" s="53">
        <v>527</v>
      </c>
      <c r="D46" s="53">
        <v>15</v>
      </c>
      <c r="E46" s="3"/>
      <c r="F46" s="3"/>
      <c r="G46" s="53">
        <v>423</v>
      </c>
      <c r="H46" s="3"/>
      <c r="I46" s="3"/>
      <c r="J46" s="3"/>
      <c r="K46" s="54">
        <f t="shared" si="1"/>
        <v>965</v>
      </c>
      <c r="L46" s="55">
        <f>K46/K52</f>
        <v>0.10399827567625822</v>
      </c>
    </row>
    <row r="47" spans="1:12" ht="12.75">
      <c r="A47" s="28">
        <v>4</v>
      </c>
      <c r="B47" s="26" t="s">
        <v>16</v>
      </c>
      <c r="C47" s="51">
        <v>5</v>
      </c>
      <c r="D47" s="51"/>
      <c r="E47" s="20"/>
      <c r="F47" s="20"/>
      <c r="G47" s="51"/>
      <c r="H47" s="20">
        <v>43</v>
      </c>
      <c r="I47" s="20"/>
      <c r="J47" s="20"/>
      <c r="K47" s="21">
        <f t="shared" si="1"/>
        <v>48</v>
      </c>
      <c r="L47" s="22">
        <f>K47/K52</f>
        <v>0.005172971225347559</v>
      </c>
    </row>
    <row r="48" spans="1:12" ht="12.75">
      <c r="A48" s="28">
        <v>5</v>
      </c>
      <c r="B48" s="25" t="s">
        <v>19</v>
      </c>
      <c r="C48" s="43"/>
      <c r="D48" s="43">
        <v>39</v>
      </c>
      <c r="E48" s="3">
        <v>4</v>
      </c>
      <c r="F48" s="3">
        <v>36</v>
      </c>
      <c r="G48" s="43">
        <v>60</v>
      </c>
      <c r="H48" s="3">
        <v>6</v>
      </c>
      <c r="I48" s="3">
        <v>3</v>
      </c>
      <c r="J48" s="3"/>
      <c r="K48" s="3">
        <f t="shared" si="1"/>
        <v>148</v>
      </c>
      <c r="L48" s="19">
        <f>K48/K52</f>
        <v>0.015949994611488306</v>
      </c>
    </row>
    <row r="49" spans="1:12" ht="12.75">
      <c r="A49" s="28">
        <v>6</v>
      </c>
      <c r="B49" s="25" t="s">
        <v>20</v>
      </c>
      <c r="C49" s="43"/>
      <c r="D49" s="43">
        <v>21</v>
      </c>
      <c r="E49" s="3"/>
      <c r="F49" s="3">
        <v>92</v>
      </c>
      <c r="G49" s="43">
        <v>12</v>
      </c>
      <c r="H49" s="3">
        <v>77</v>
      </c>
      <c r="I49" s="3">
        <v>10</v>
      </c>
      <c r="J49" s="3"/>
      <c r="K49" s="3">
        <f t="shared" si="1"/>
        <v>212</v>
      </c>
      <c r="L49" s="19">
        <f>K49/K52</f>
        <v>0.022847289578618386</v>
      </c>
    </row>
    <row r="50" spans="1:12" ht="12.75">
      <c r="A50" s="28">
        <v>7</v>
      </c>
      <c r="B50" s="25" t="s">
        <v>21</v>
      </c>
      <c r="C50" s="43"/>
      <c r="D50" s="43"/>
      <c r="E50" s="3"/>
      <c r="F50" s="3"/>
      <c r="G50" s="43"/>
      <c r="H50" s="3"/>
      <c r="I50" s="3">
        <v>44</v>
      </c>
      <c r="J50" s="3"/>
      <c r="K50" s="3">
        <f t="shared" si="1"/>
        <v>44</v>
      </c>
      <c r="L50" s="19">
        <f>K50/K52</f>
        <v>0.004741890289901929</v>
      </c>
    </row>
    <row r="51" spans="1:12" ht="13.5" thickBot="1">
      <c r="A51" s="29">
        <v>8</v>
      </c>
      <c r="B51" s="26" t="s">
        <v>7</v>
      </c>
      <c r="C51" s="51"/>
      <c r="D51" s="51"/>
      <c r="E51" s="20"/>
      <c r="F51" s="20">
        <v>1</v>
      </c>
      <c r="G51" s="51">
        <v>7</v>
      </c>
      <c r="H51" s="20">
        <v>2</v>
      </c>
      <c r="I51" s="20">
        <v>3</v>
      </c>
      <c r="J51" s="20"/>
      <c r="K51" s="20">
        <f t="shared" si="1"/>
        <v>13</v>
      </c>
      <c r="L51" s="23">
        <f>K51/K52</f>
        <v>0.0014010130401982972</v>
      </c>
    </row>
    <row r="52" spans="2:12" ht="13.5" thickBot="1">
      <c r="B52" s="8" t="s">
        <v>8</v>
      </c>
      <c r="C52" s="44">
        <f>SUM(C44:C47)</f>
        <v>769</v>
      </c>
      <c r="D52" s="44">
        <f aca="true" t="shared" si="2" ref="D52:I52">SUM(D44:D51)</f>
        <v>157</v>
      </c>
      <c r="E52" s="9">
        <f t="shared" si="2"/>
        <v>4325</v>
      </c>
      <c r="F52" s="9">
        <f t="shared" si="2"/>
        <v>857</v>
      </c>
      <c r="G52" s="44">
        <f t="shared" si="2"/>
        <v>1435</v>
      </c>
      <c r="H52" s="9">
        <f t="shared" si="2"/>
        <v>1460</v>
      </c>
      <c r="I52" s="9">
        <f t="shared" si="2"/>
        <v>216</v>
      </c>
      <c r="J52" s="9">
        <v>60</v>
      </c>
      <c r="K52" s="10">
        <f t="shared" si="1"/>
        <v>9279</v>
      </c>
      <c r="L52" s="13">
        <f>SUM(L44:L51)</f>
        <v>0.9999999999999999</v>
      </c>
    </row>
    <row r="53" spans="2:12" ht="13.5" thickBot="1">
      <c r="B53" s="14" t="s">
        <v>17</v>
      </c>
      <c r="C53" s="45">
        <f>C52/K52</f>
        <v>0.08287530983942235</v>
      </c>
      <c r="D53" s="45">
        <f>D52/K52</f>
        <v>0.016919926716240975</v>
      </c>
      <c r="E53" s="15">
        <f>E52/K52</f>
        <v>0.46610626145058737</v>
      </c>
      <c r="F53" s="15">
        <f>F52/K52</f>
        <v>0.09235909041922621</v>
      </c>
      <c r="G53" s="45">
        <f>G52/K52</f>
        <v>0.15465028559111973</v>
      </c>
      <c r="H53" s="15">
        <f>H52/K52</f>
        <v>0.15734454143765492</v>
      </c>
      <c r="I53" s="15">
        <f>I52/K52</f>
        <v>0.023278370514064017</v>
      </c>
      <c r="J53" s="15">
        <f>J52/K52</f>
        <v>0.006466214031684449</v>
      </c>
      <c r="K53" s="16">
        <f t="shared" si="1"/>
        <v>1</v>
      </c>
      <c r="L53" s="7"/>
    </row>
  </sheetData>
  <mergeCells count="8">
    <mergeCell ref="K4:K6"/>
    <mergeCell ref="C4:J4"/>
    <mergeCell ref="J5:J6"/>
    <mergeCell ref="B4:B6"/>
    <mergeCell ref="B41:B43"/>
    <mergeCell ref="C41:J41"/>
    <mergeCell ref="K41:K43"/>
    <mergeCell ref="L41:L43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Scanship (LIBERIA)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Scanship (LIBERIA) Inc.</dc:creator>
  <cp:keywords/>
  <dc:description/>
  <cp:lastModifiedBy>jguitton</cp:lastModifiedBy>
  <cp:lastPrinted>2001-06-21T15:03:47Z</cp:lastPrinted>
  <dcterms:created xsi:type="dcterms:W3CDTF">2001-01-10T10:04:53Z</dcterms:created>
  <dcterms:modified xsi:type="dcterms:W3CDTF">2001-06-22T09:43:50Z</dcterms:modified>
  <cp:category/>
  <cp:version/>
  <cp:contentType/>
  <cp:contentStatus/>
</cp:coreProperties>
</file>