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1895" windowHeight="544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<sst xmlns="http://schemas.openxmlformats.org/spreadsheetml/2006/main" count="111" uniqueCount="61">
  <si>
    <t>CONSTRUCTORA PEDECA, C.A.</t>
  </si>
  <si>
    <t>No.</t>
  </si>
  <si>
    <t>MONTO</t>
  </si>
  <si>
    <t xml:space="preserve">FECHA DE </t>
  </si>
  <si>
    <t>TIPO DE</t>
  </si>
  <si>
    <t>CONTRATO</t>
  </si>
  <si>
    <t xml:space="preserve"> LA OBRA</t>
  </si>
  <si>
    <t>EN US$</t>
  </si>
  <si>
    <t>INICIO</t>
  </si>
  <si>
    <t>TRABAJO</t>
  </si>
  <si>
    <t>Gobernación del Estado Zulia</t>
  </si>
  <si>
    <t>TOTAL</t>
  </si>
  <si>
    <t>EN Bs.</t>
  </si>
  <si>
    <t>CLIENTE PARA QUIEN EJECUTO</t>
  </si>
  <si>
    <t>Gobernación del Estado  Guárico</t>
  </si>
  <si>
    <t>Gobernación del Estado Portuguesa</t>
  </si>
  <si>
    <t>RELACION  DE  OBRAS  EJECUTADAS DE NATURALEZA SIMILAR</t>
  </si>
  <si>
    <t>% DE OBRA</t>
  </si>
  <si>
    <t>TERMINACION</t>
  </si>
  <si>
    <t>EJECUTADA</t>
  </si>
  <si>
    <r>
      <t>001C-I-NAC-96-1:</t>
    </r>
    <r>
      <rPr>
        <sz val="12"/>
        <color indexed="18"/>
        <rFont val="Times New Roman"/>
        <family val="1"/>
      </rPr>
      <t xml:space="preserve"> Rehabilitacion T011CA prog. 28+500 Limiye Yaracuy (Carretera Panamericana- Bejuma Limite Yaracuy)</t>
    </r>
  </si>
  <si>
    <t>Invial</t>
  </si>
  <si>
    <t>06-01-97</t>
  </si>
  <si>
    <t>21-08-97</t>
  </si>
  <si>
    <t>100 %</t>
  </si>
  <si>
    <t>Rehabilitación de la Vía.</t>
  </si>
  <si>
    <r>
      <t xml:space="preserve">001C-INT-96-1:  </t>
    </r>
    <r>
      <rPr>
        <sz val="12"/>
        <color indexed="18"/>
        <rFont val="Times New Roman"/>
        <family val="1"/>
      </rPr>
      <t xml:space="preserve">    Rehabilitacion del tramo carretera T011 progresiva 0+000 -28+500 Encrucijada de Carabobo - Bejuma</t>
    </r>
  </si>
  <si>
    <t>28-07-97</t>
  </si>
  <si>
    <t>31-07-98</t>
  </si>
  <si>
    <t>TIPO DE CAMBIO</t>
  </si>
  <si>
    <t>PARA EL CONTRATO Nro.001C-NAC-96-1  426,50 BS./US$ (Promedio año 1.996)</t>
  </si>
  <si>
    <t xml:space="preserve">PARA EL CONTRATO Nro.001C-I-INT-96-1  </t>
  </si>
  <si>
    <t>PRIMER CONTRATO  489.95 BS/US$ (PROMEDIO Año 1.997)</t>
  </si>
  <si>
    <t>SEGUNDO CONTRATO (ADENDUM)  549,92 BS/US$ (PROMEDIO AñO 1.998)</t>
  </si>
  <si>
    <t xml:space="preserve">                                                                           AÑO 1998</t>
  </si>
  <si>
    <t>NOMBRE DE LA OBRA</t>
  </si>
  <si>
    <t>NOMBRE DEL CONTRATANTE</t>
  </si>
  <si>
    <t>TIPO DE TRABAJOS REALIZADOS</t>
  </si>
  <si>
    <t>FECHA DE TERMINACION</t>
  </si>
  <si>
    <t>T012 - Las Mercedes - Sta. Rita Cabruta. Municipio Las Mercedes</t>
  </si>
  <si>
    <t>Pavimentación</t>
  </si>
  <si>
    <t>Construcción de Pavimentos , Brocales y Aceras, Barrio Buenos Aires de Guanare.</t>
  </si>
  <si>
    <t>Construcción de Pavimentos , Brocales y Aceras, Barrio San Antonio de Guanare.</t>
  </si>
  <si>
    <t>Conctrucción de Pavimentos, Brocales y Aceras, Barrio Las Americas de Guanare</t>
  </si>
  <si>
    <t>Asfaltado de Calles del Barrio Colombia Norte, Municipio Guanare.</t>
  </si>
  <si>
    <t>Asfaltado de Calles del Barrio La Peñita, Municipio Guanare.</t>
  </si>
  <si>
    <t>Asfaltado de Calles Barrio 23 de Enero, Municipio Guanare.</t>
  </si>
  <si>
    <t>Proyecto L:A:E: Aporte al SAVIEZ: Av. Intercomunal La Rita. Municipio Sta. Rita</t>
  </si>
  <si>
    <t>AÑO 1998</t>
  </si>
  <si>
    <t>Asfaltado de Calles del Barrio Curazao, Municipio Guanare</t>
  </si>
  <si>
    <r>
      <t>VOLUMEN ANUAL DE TRABAJOS DE CONSTRUCCION</t>
    </r>
    <r>
      <rPr>
        <b/>
        <sz val="10"/>
        <color indexed="32"/>
        <rFont val="Arial"/>
        <family val="2"/>
      </rPr>
      <t xml:space="preserve"> </t>
    </r>
  </si>
  <si>
    <r>
      <t>Nota:</t>
    </r>
    <r>
      <rPr>
        <sz val="8"/>
        <color indexed="32"/>
        <rFont val="Arial"/>
        <family val="2"/>
      </rPr>
      <t xml:space="preserve"> Tipo de cambio 549,91 Bs/U$ año 1998</t>
    </r>
  </si>
  <si>
    <t>Rehabilitación de las Pistas del Aeropuerto Internacional de Lima y Callao ´´Jorge Chavez´´</t>
  </si>
  <si>
    <t>Rehabilitación de la Vía</t>
  </si>
  <si>
    <t>MONTO EN BS-</t>
  </si>
  <si>
    <t>Dic. 98</t>
  </si>
  <si>
    <t>Dic. 98.</t>
  </si>
  <si>
    <t>Transitabilidad Carretera Olmos-Piura</t>
  </si>
  <si>
    <t>M.T.C. Del Perú</t>
  </si>
  <si>
    <t>M.T.C del Perú</t>
  </si>
  <si>
    <t>May. 99.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</si>
</sst>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Bs&quot;#,##0_);\(&quot;Bs&quot;#,##0\)"/>
    <numFmt numFmtId="165" formatCode="&quot;Bs&quot;#,##0_);[Red]\(&quot;Bs&quot;#,##0\)"/>
    <numFmt numFmtId="166" formatCode="&quot;Bs&quot;#,##0.00_);\(&quot;Bs&quot;#,##0.00\)"/>
    <numFmt numFmtId="167" formatCode="&quot;Bs&quot;#,##0.00_);[Red]\(&quot;Bs&quot;#,##0.00\)"/>
    <numFmt numFmtId="168" formatCode="_(&quot;Bs&quot;* #,##0_);_(&quot;Bs&quot;* \(#,##0\);_(&quot;Bs&quot;* &quot;-&quot;_);_(@_)"/>
    <numFmt numFmtId="169" formatCode="_(* #,##0_);_(* \(#,##0\);_(* &quot;-&quot;_);_(@_)"/>
    <numFmt numFmtId="170" formatCode="_(&quot;Bs&quot;* #,##0.00_);_(&quot;Bs&quot;* \(#,##0.00\);_(&quot;Bs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/yy"/>
  </numFmts>
  <fonts count="20">
    <font>
      <sz val="10"/>
      <name val="Arial"/>
      <family val="0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b/>
      <u val="single"/>
      <sz val="12"/>
      <color indexed="18"/>
      <name val="Times New Roman"/>
      <family val="1"/>
    </font>
    <font>
      <sz val="13"/>
      <color indexed="18"/>
      <name val="Times New Roman"/>
      <family val="1"/>
    </font>
    <font>
      <b/>
      <sz val="10"/>
      <color indexed="18"/>
      <name val="Times New Roman"/>
      <family val="0"/>
    </font>
    <font>
      <sz val="11"/>
      <color indexed="8"/>
      <name val="Arial"/>
      <family val="2"/>
    </font>
    <font>
      <b/>
      <sz val="16"/>
      <color indexed="32"/>
      <name val="Arial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b/>
      <sz val="11"/>
      <color indexed="32"/>
      <name val="Arial"/>
      <family val="2"/>
    </font>
    <font>
      <sz val="11"/>
      <color indexed="32"/>
      <name val="Arial"/>
      <family val="2"/>
    </font>
    <font>
      <b/>
      <sz val="12"/>
      <color indexed="32"/>
      <name val="Arial"/>
      <family val="2"/>
    </font>
    <font>
      <sz val="10"/>
      <color indexed="8"/>
      <name val="Arial"/>
      <family val="2"/>
    </font>
    <font>
      <sz val="8"/>
      <color indexed="32"/>
      <name val="Arial"/>
      <family val="2"/>
    </font>
    <font>
      <b/>
      <u val="single"/>
      <sz val="8"/>
      <color indexed="3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gray125">
        <fgColor indexed="44"/>
      </patternFill>
    </fill>
  </fills>
  <borders count="2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1" borderId="1" xfId="0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1" borderId="4" xfId="0" applyFont="1" applyFill="1" applyBorder="1" applyAlignment="1">
      <alignment horizontal="centerContinuous"/>
    </xf>
    <xf numFmtId="0" fontId="3" fillId="1" borderId="5" xfId="0" applyFont="1" applyFill="1" applyBorder="1" applyAlignment="1">
      <alignment horizontal="centerContinuous" vertical="top"/>
    </xf>
    <xf numFmtId="4" fontId="5" fillId="0" borderId="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/>
    </xf>
    <xf numFmtId="0" fontId="0" fillId="3" borderId="8" xfId="0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Continuous"/>
    </xf>
    <xf numFmtId="0" fontId="7" fillId="0" borderId="3" xfId="0" applyFont="1" applyBorder="1" applyAlignment="1">
      <alignment horizontal="justify" vertical="top"/>
    </xf>
    <xf numFmtId="0" fontId="8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4" borderId="13" xfId="0" applyFont="1" applyFill="1" applyBorder="1" applyAlignment="1" applyProtection="1">
      <alignment/>
      <protection locked="0"/>
    </xf>
    <xf numFmtId="0" fontId="11" fillId="4" borderId="0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Continuous"/>
    </xf>
    <xf numFmtId="0" fontId="11" fillId="4" borderId="15" xfId="0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Alignment="1">
      <alignment horizontal="centerContinuous"/>
    </xf>
    <xf numFmtId="0" fontId="11" fillId="4" borderId="17" xfId="0" applyFont="1" applyFill="1" applyBorder="1" applyAlignment="1">
      <alignment horizontal="centerContinuous"/>
    </xf>
    <xf numFmtId="0" fontId="14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178" fontId="17" fillId="0" borderId="21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right" vertical="center"/>
    </xf>
    <xf numFmtId="14" fontId="17" fillId="0" borderId="2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top" wrapText="1"/>
    </xf>
    <xf numFmtId="17" fontId="17" fillId="0" borderId="2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4" borderId="20" xfId="0" applyFont="1" applyFill="1" applyBorder="1" applyAlignment="1">
      <alignment horizontal="center" vertical="center"/>
    </xf>
    <xf numFmtId="170" fontId="12" fillId="4" borderId="22" xfId="0" applyNumberFormat="1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19</xdr:row>
      <xdr:rowOff>133350</xdr:rowOff>
    </xdr:from>
    <xdr:to>
      <xdr:col>2</xdr:col>
      <xdr:colOff>333375</xdr:colOff>
      <xdr:row>19</xdr:row>
      <xdr:rowOff>133350</xdr:rowOff>
    </xdr:to>
    <xdr:sp>
      <xdr:nvSpPr>
        <xdr:cNvPr id="1" name="Line 3"/>
        <xdr:cNvSpPr>
          <a:spLocks/>
        </xdr:cNvSpPr>
      </xdr:nvSpPr>
      <xdr:spPr>
        <a:xfrm>
          <a:off x="781050" y="5762625"/>
          <a:ext cx="46577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7</xdr:row>
      <xdr:rowOff>180975</xdr:rowOff>
    </xdr:from>
    <xdr:to>
      <xdr:col>1</xdr:col>
      <xdr:colOff>2095500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409950" y="3781425"/>
          <a:ext cx="676275" cy="0"/>
        </a:xfrm>
        <a:prstGeom prst="line">
          <a:avLst/>
        </a:prstGeom>
        <a:solidFill>
          <a:srgbClr val="FFFFFF"/>
        </a:solidFill>
        <a:ln w="1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25</xdr:row>
      <xdr:rowOff>171450</xdr:rowOff>
    </xdr:from>
    <xdr:to>
      <xdr:col>1</xdr:col>
      <xdr:colOff>2095500</xdr:colOff>
      <xdr:row>25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9950" y="9591675"/>
          <a:ext cx="676275" cy="0"/>
        </a:xfrm>
        <a:prstGeom prst="line">
          <a:avLst/>
        </a:prstGeom>
        <a:solidFill>
          <a:srgbClr val="FFFFFF"/>
        </a:solidFill>
        <a:ln w="1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workbookViewId="0" topLeftCell="C1">
      <selection activeCell="E17" sqref="E17"/>
    </sheetView>
  </sheetViews>
  <sheetFormatPr defaultColWidth="11.421875" defaultRowHeight="19.5" customHeight="1"/>
  <cols>
    <col min="1" max="1" width="40.7109375" style="28" customWidth="1"/>
    <col min="2" max="2" width="35.8515625" style="0" customWidth="1"/>
    <col min="3" max="3" width="40.7109375" style="0" customWidth="1"/>
    <col min="4" max="4" width="17.7109375" style="0" customWidth="1"/>
    <col min="5" max="5" width="20.7109375" style="0" customWidth="1"/>
  </cols>
  <sheetData>
    <row r="1" ht="19.5" customHeight="1" thickBot="1"/>
    <row r="2" ht="19.5" customHeight="1" hidden="1"/>
    <row r="3" spans="1:5" ht="19.5" customHeight="1">
      <c r="A3" s="50" t="s">
        <v>50</v>
      </c>
      <c r="B3" s="51"/>
      <c r="C3" s="51"/>
      <c r="D3" s="51"/>
      <c r="E3" s="52"/>
    </row>
    <row r="4" spans="1:5" ht="24.75" customHeight="1" thickBot="1">
      <c r="A4" s="53" t="s">
        <v>48</v>
      </c>
      <c r="B4" s="54"/>
      <c r="C4" s="54"/>
      <c r="D4" s="54"/>
      <c r="E4" s="55"/>
    </row>
    <row r="5" spans="1:5" ht="19.5" customHeight="1" hidden="1">
      <c r="A5" s="29"/>
      <c r="B5" s="30"/>
      <c r="C5" s="30"/>
      <c r="D5" s="30"/>
      <c r="E5" s="31"/>
    </row>
    <row r="6" spans="1:5" ht="19.5" customHeight="1" hidden="1" thickBot="1">
      <c r="A6" s="32" t="s">
        <v>34</v>
      </c>
      <c r="B6" s="33"/>
      <c r="C6" s="33"/>
      <c r="D6" s="33"/>
      <c r="E6" s="34"/>
    </row>
    <row r="7" spans="1:5" ht="30" customHeight="1" thickBot="1">
      <c r="A7" s="35" t="s">
        <v>35</v>
      </c>
      <c r="B7" s="35" t="s">
        <v>36</v>
      </c>
      <c r="C7" s="36" t="s">
        <v>37</v>
      </c>
      <c r="D7" s="36" t="s">
        <v>38</v>
      </c>
      <c r="E7" s="35" t="s">
        <v>54</v>
      </c>
    </row>
    <row r="8" spans="1:5" ht="30" customHeight="1" thickBot="1">
      <c r="A8" s="40" t="s">
        <v>39</v>
      </c>
      <c r="B8" s="41" t="s">
        <v>14</v>
      </c>
      <c r="C8" s="41" t="s">
        <v>40</v>
      </c>
      <c r="D8" s="42" t="s">
        <v>55</v>
      </c>
      <c r="E8" s="43">
        <v>206259921.21</v>
      </c>
    </row>
    <row r="9" spans="1:5" ht="30" customHeight="1" thickBot="1">
      <c r="A9" s="40" t="s">
        <v>42</v>
      </c>
      <c r="B9" s="41" t="s">
        <v>15</v>
      </c>
      <c r="C9" s="41" t="s">
        <v>40</v>
      </c>
      <c r="D9" s="42" t="s">
        <v>55</v>
      </c>
      <c r="E9" s="43">
        <v>182494345.87</v>
      </c>
    </row>
    <row r="10" spans="1:5" ht="30" customHeight="1" thickBot="1">
      <c r="A10" s="40" t="s">
        <v>41</v>
      </c>
      <c r="B10" s="41" t="s">
        <v>15</v>
      </c>
      <c r="C10" s="41" t="s">
        <v>40</v>
      </c>
      <c r="D10" s="42" t="s">
        <v>56</v>
      </c>
      <c r="E10" s="43">
        <v>157244106.03</v>
      </c>
    </row>
    <row r="11" spans="1:5" ht="30" customHeight="1" thickBot="1">
      <c r="A11" s="40" t="s">
        <v>43</v>
      </c>
      <c r="B11" s="41" t="s">
        <v>15</v>
      </c>
      <c r="C11" s="41" t="s">
        <v>40</v>
      </c>
      <c r="D11" s="44">
        <v>36130</v>
      </c>
      <c r="E11" s="43">
        <v>407026703.31</v>
      </c>
    </row>
    <row r="12" spans="1:5" ht="30" customHeight="1" thickBot="1">
      <c r="A12" s="40" t="s">
        <v>45</v>
      </c>
      <c r="B12" s="41" t="s">
        <v>15</v>
      </c>
      <c r="C12" s="41" t="s">
        <v>40</v>
      </c>
      <c r="D12" s="44" t="s">
        <v>55</v>
      </c>
      <c r="E12" s="43">
        <v>2088539.76</v>
      </c>
    </row>
    <row r="13" spans="1:5" ht="30" customHeight="1" thickBot="1">
      <c r="A13" s="45" t="s">
        <v>46</v>
      </c>
      <c r="B13" s="41" t="s">
        <v>15</v>
      </c>
      <c r="C13" s="41" t="s">
        <v>40</v>
      </c>
      <c r="D13" s="44">
        <v>35945</v>
      </c>
      <c r="E13" s="43">
        <v>11888548.88</v>
      </c>
    </row>
    <row r="14" spans="1:5" ht="30" customHeight="1" thickBot="1">
      <c r="A14" s="40" t="s">
        <v>44</v>
      </c>
      <c r="B14" s="41" t="s">
        <v>15</v>
      </c>
      <c r="C14" s="41" t="s">
        <v>40</v>
      </c>
      <c r="D14" s="44">
        <v>34941</v>
      </c>
      <c r="E14" s="43">
        <v>8390095.13</v>
      </c>
    </row>
    <row r="15" spans="1:5" ht="30" customHeight="1" thickBot="1">
      <c r="A15" s="40" t="s">
        <v>49</v>
      </c>
      <c r="B15" s="41" t="s">
        <v>15</v>
      </c>
      <c r="C15" s="41" t="s">
        <v>40</v>
      </c>
      <c r="D15" s="44">
        <v>35945</v>
      </c>
      <c r="E15" s="43">
        <v>12186968.34</v>
      </c>
    </row>
    <row r="16" spans="1:5" ht="30" customHeight="1" thickBot="1">
      <c r="A16" s="40" t="s">
        <v>47</v>
      </c>
      <c r="B16" s="41" t="s">
        <v>10</v>
      </c>
      <c r="C16" s="41" t="s">
        <v>40</v>
      </c>
      <c r="D16" s="46" t="s">
        <v>60</v>
      </c>
      <c r="E16" s="43">
        <v>609900000</v>
      </c>
    </row>
    <row r="17" spans="1:5" ht="30" customHeight="1" thickBot="1">
      <c r="A17" s="40" t="s">
        <v>52</v>
      </c>
      <c r="B17" s="41" t="s">
        <v>59</v>
      </c>
      <c r="C17" s="41" t="s">
        <v>53</v>
      </c>
      <c r="D17" s="44">
        <v>36187</v>
      </c>
      <c r="E17" s="43">
        <v>5183939683.13</v>
      </c>
    </row>
    <row r="18" spans="1:5" ht="30" customHeight="1" thickBot="1">
      <c r="A18" s="40" t="s">
        <v>57</v>
      </c>
      <c r="B18" s="41" t="s">
        <v>58</v>
      </c>
      <c r="C18" s="41" t="s">
        <v>53</v>
      </c>
      <c r="D18" s="44">
        <v>36140</v>
      </c>
      <c r="E18" s="43">
        <v>2401819982.09</v>
      </c>
    </row>
    <row r="19" spans="1:5" ht="19.5" customHeight="1" thickBot="1">
      <c r="A19" s="27"/>
      <c r="B19" s="27"/>
      <c r="C19" s="27"/>
      <c r="D19" s="27"/>
      <c r="E19" s="25"/>
    </row>
    <row r="20" spans="1:5" ht="19.5" customHeight="1" thickBot="1" thickTop="1">
      <c r="A20" s="37"/>
      <c r="B20" s="38"/>
      <c r="C20" s="39" t="s">
        <v>11</v>
      </c>
      <c r="D20" s="48"/>
      <c r="E20" s="49">
        <f>SUM(E8:E19)</f>
        <v>9183238893.75</v>
      </c>
    </row>
    <row r="21" spans="1:5" ht="19.5" customHeight="1" thickTop="1">
      <c r="A21" s="27"/>
      <c r="B21" s="27"/>
      <c r="C21" s="27"/>
      <c r="D21" s="27"/>
      <c r="E21" s="25"/>
    </row>
    <row r="22" spans="1:5" ht="19.5" customHeight="1" hidden="1">
      <c r="A22" s="27"/>
      <c r="B22" s="27"/>
      <c r="C22" s="27"/>
      <c r="D22" s="27"/>
      <c r="E22" s="25"/>
    </row>
    <row r="23" spans="1:5" ht="19.5" customHeight="1">
      <c r="A23" s="47" t="s">
        <v>51</v>
      </c>
      <c r="B23" s="26"/>
      <c r="C23" s="26"/>
      <c r="D23" s="26"/>
      <c r="E23" s="8"/>
    </row>
    <row r="24" spans="1:5" ht="19.5" customHeight="1">
      <c r="A24" s="26"/>
      <c r="B24" s="26"/>
      <c r="C24" s="26"/>
      <c r="D24" s="26"/>
      <c r="E24" s="8"/>
    </row>
  </sheetData>
  <mergeCells count="2">
    <mergeCell ref="A3:E3"/>
    <mergeCell ref="A4:E4"/>
  </mergeCells>
  <printOptions/>
  <pageMargins left="0.15748031496062992" right="0.75" top="1" bottom="1" header="0" footer="0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29.8515625" style="0" customWidth="1"/>
    <col min="2" max="2" width="33.140625" style="0" customWidth="1"/>
    <col min="3" max="3" width="22.421875" style="0" customWidth="1"/>
    <col min="4" max="4" width="13.28125" style="0" customWidth="1"/>
    <col min="5" max="5" width="17.421875" style="0" customWidth="1"/>
    <col min="6" max="6" width="14.421875" style="0" customWidth="1"/>
    <col min="7" max="7" width="23.00390625" style="0" customWidth="1"/>
  </cols>
  <sheetData>
    <row r="1" spans="1:7" ht="24.75" customHeight="1">
      <c r="A1" s="9" t="s">
        <v>0</v>
      </c>
      <c r="B1" s="10"/>
      <c r="C1" s="11"/>
      <c r="D1" s="12"/>
      <c r="E1" s="12"/>
      <c r="F1" s="12"/>
      <c r="G1" s="13"/>
    </row>
    <row r="2" spans="1:7" ht="24.75" customHeight="1" thickBot="1">
      <c r="A2" s="14" t="s">
        <v>16</v>
      </c>
      <c r="B2" s="15"/>
      <c r="C2" s="15"/>
      <c r="D2" s="16"/>
      <c r="E2" s="16"/>
      <c r="F2" s="16"/>
      <c r="G2" s="17"/>
    </row>
    <row r="3" spans="1:7" ht="19.5" customHeight="1">
      <c r="A3" s="1" t="s">
        <v>1</v>
      </c>
      <c r="B3" s="1" t="s">
        <v>13</v>
      </c>
      <c r="C3" s="1" t="s">
        <v>2</v>
      </c>
      <c r="D3" s="1" t="s">
        <v>3</v>
      </c>
      <c r="E3" s="1" t="s">
        <v>3</v>
      </c>
      <c r="F3" s="1" t="s">
        <v>17</v>
      </c>
      <c r="G3" s="1" t="s">
        <v>4</v>
      </c>
    </row>
    <row r="4" spans="1:7" ht="19.5" customHeight="1" thickBot="1">
      <c r="A4" s="2" t="s">
        <v>5</v>
      </c>
      <c r="B4" s="2" t="s">
        <v>6</v>
      </c>
      <c r="C4" s="2" t="s">
        <v>7</v>
      </c>
      <c r="D4" s="2" t="s">
        <v>8</v>
      </c>
      <c r="E4" s="2" t="s">
        <v>18</v>
      </c>
      <c r="F4" s="2" t="s">
        <v>19</v>
      </c>
      <c r="G4" s="2" t="s">
        <v>9</v>
      </c>
    </row>
    <row r="5" spans="1:7" ht="88.5" customHeight="1" thickBot="1">
      <c r="A5" s="18" t="s">
        <v>20</v>
      </c>
      <c r="B5" s="19" t="s">
        <v>21</v>
      </c>
      <c r="C5" s="20">
        <f>1599672430.12/426.5</f>
        <v>3750697.3742555683</v>
      </c>
      <c r="D5" s="3" t="s">
        <v>22</v>
      </c>
      <c r="E5" s="21" t="s">
        <v>23</v>
      </c>
      <c r="F5" s="21" t="s">
        <v>24</v>
      </c>
      <c r="G5" s="3" t="s">
        <v>25</v>
      </c>
    </row>
    <row r="6" spans="1:7" ht="91.5" customHeight="1" thickBot="1">
      <c r="A6" s="18" t="s">
        <v>26</v>
      </c>
      <c r="B6" s="19" t="s">
        <v>21</v>
      </c>
      <c r="C6" s="20">
        <f>(2785430079.32/489.95)+(1934525535.41/549.92)</f>
        <v>9202962.137500953</v>
      </c>
      <c r="D6" s="21" t="s">
        <v>27</v>
      </c>
      <c r="E6" s="21" t="s">
        <v>28</v>
      </c>
      <c r="F6" s="21" t="s">
        <v>24</v>
      </c>
      <c r="G6" s="3" t="s">
        <v>25</v>
      </c>
    </row>
    <row r="7" spans="1:2" ht="15" customHeight="1" thickBot="1">
      <c r="A7" s="22"/>
      <c r="B7" s="22"/>
    </row>
    <row r="8" spans="1:4" ht="24.75" customHeight="1" thickBot="1">
      <c r="A8" s="4" t="s">
        <v>11</v>
      </c>
      <c r="B8" s="5"/>
      <c r="C8" s="6">
        <f>SUM(C5:C7)</f>
        <v>12953659.51175652</v>
      </c>
      <c r="D8" s="7"/>
    </row>
    <row r="9" spans="1:3" ht="15" customHeight="1">
      <c r="A9" s="23" t="s">
        <v>29</v>
      </c>
      <c r="B9" s="24"/>
      <c r="C9" s="24"/>
    </row>
    <row r="10" spans="1:3" ht="15" customHeight="1">
      <c r="A10" s="24" t="s">
        <v>30</v>
      </c>
      <c r="B10" s="24"/>
      <c r="C10" s="24"/>
    </row>
    <row r="11" spans="1:3" ht="15" customHeight="1">
      <c r="A11" s="24" t="s">
        <v>31</v>
      </c>
      <c r="B11" s="24"/>
      <c r="C11" s="24"/>
    </row>
    <row r="12" spans="1:3" ht="15" customHeight="1">
      <c r="A12" s="24" t="s">
        <v>32</v>
      </c>
      <c r="B12" s="24"/>
      <c r="C12" s="24"/>
    </row>
    <row r="13" spans="1:3" ht="15" customHeight="1">
      <c r="A13" s="24" t="s">
        <v>33</v>
      </c>
      <c r="B13" s="24"/>
      <c r="C13" s="24"/>
    </row>
    <row r="14" ht="15" customHeight="1"/>
    <row r="15" ht="15" customHeight="1"/>
    <row r="16" ht="15" customHeight="1"/>
    <row r="17" ht="15" customHeight="1"/>
    <row r="18" ht="15" customHeight="1" thickBot="1"/>
    <row r="19" spans="1:7" ht="24.75" customHeight="1">
      <c r="A19" s="9" t="s">
        <v>0</v>
      </c>
      <c r="B19" s="10"/>
      <c r="C19" s="11"/>
      <c r="D19" s="12"/>
      <c r="E19" s="12"/>
      <c r="F19" s="12"/>
      <c r="G19" s="13"/>
    </row>
    <row r="20" spans="1:7" ht="24.75" customHeight="1" thickBot="1">
      <c r="A20" s="14" t="s">
        <v>16</v>
      </c>
      <c r="B20" s="15"/>
      <c r="C20" s="15"/>
      <c r="D20" s="16"/>
      <c r="E20" s="16"/>
      <c r="F20" s="16"/>
      <c r="G20" s="17"/>
    </row>
    <row r="21" spans="1:7" ht="19.5" customHeight="1">
      <c r="A21" s="1" t="s">
        <v>1</v>
      </c>
      <c r="B21" s="1" t="s">
        <v>13</v>
      </c>
      <c r="C21" s="1" t="s">
        <v>2</v>
      </c>
      <c r="D21" s="1" t="s">
        <v>3</v>
      </c>
      <c r="E21" s="1" t="s">
        <v>3</v>
      </c>
      <c r="F21" s="1" t="s">
        <v>17</v>
      </c>
      <c r="G21" s="1" t="s">
        <v>4</v>
      </c>
    </row>
    <row r="22" spans="1:7" ht="19.5" customHeight="1" thickBot="1">
      <c r="A22" s="2" t="s">
        <v>5</v>
      </c>
      <c r="B22" s="2" t="s">
        <v>6</v>
      </c>
      <c r="C22" s="2" t="s">
        <v>12</v>
      </c>
      <c r="D22" s="2" t="s">
        <v>8</v>
      </c>
      <c r="E22" s="2" t="s">
        <v>18</v>
      </c>
      <c r="F22" s="2" t="s">
        <v>19</v>
      </c>
      <c r="G22" s="2" t="s">
        <v>9</v>
      </c>
    </row>
    <row r="23" spans="1:7" ht="90" customHeight="1" thickBot="1">
      <c r="A23" s="18" t="s">
        <v>20</v>
      </c>
      <c r="B23" s="19" t="s">
        <v>21</v>
      </c>
      <c r="C23" s="20">
        <f>1599672430.12</f>
        <v>1599672430.12</v>
      </c>
      <c r="D23" s="3" t="s">
        <v>22</v>
      </c>
      <c r="E23" s="21" t="s">
        <v>23</v>
      </c>
      <c r="F23" s="21" t="s">
        <v>24</v>
      </c>
      <c r="G23" s="3" t="s">
        <v>25</v>
      </c>
    </row>
    <row r="24" spans="1:7" ht="90" customHeight="1" thickBot="1">
      <c r="A24" s="18" t="s">
        <v>26</v>
      </c>
      <c r="B24" s="19" t="s">
        <v>21</v>
      </c>
      <c r="C24" s="20">
        <f>2785430079.32+1934525535.41</f>
        <v>4719955614.7300005</v>
      </c>
      <c r="D24" s="21" t="s">
        <v>27</v>
      </c>
      <c r="E24" s="21" t="s">
        <v>28</v>
      </c>
      <c r="F24" s="21" t="s">
        <v>24</v>
      </c>
      <c r="G24" s="3" t="s">
        <v>25</v>
      </c>
    </row>
    <row r="25" spans="1:2" ht="15" customHeight="1" thickBot="1">
      <c r="A25" s="22"/>
      <c r="B25" s="22"/>
    </row>
    <row r="26" spans="1:4" ht="19.5" customHeight="1" thickBot="1">
      <c r="A26" s="4" t="s">
        <v>11</v>
      </c>
      <c r="B26" s="5"/>
      <c r="C26" s="6">
        <f>SUM(C23:C25)</f>
        <v>6319628044.85</v>
      </c>
      <c r="D26" s="7"/>
    </row>
    <row r="27" spans="1:3" ht="15" customHeight="1">
      <c r="A27" s="23"/>
      <c r="B27" s="24"/>
      <c r="C27" s="24"/>
    </row>
    <row r="28" spans="1:3" ht="15" customHeight="1">
      <c r="A28" s="24"/>
      <c r="B28" s="24"/>
      <c r="C28" s="24"/>
    </row>
    <row r="29" spans="1:3" ht="15" customHeight="1">
      <c r="A29" s="24"/>
      <c r="B29" s="24"/>
      <c r="C29" s="24"/>
    </row>
    <row r="30" spans="1:3" ht="15" customHeight="1">
      <c r="A30" s="24"/>
      <c r="B30" s="24"/>
      <c r="C30" s="24"/>
    </row>
    <row r="31" spans="1:3" ht="15" customHeight="1">
      <c r="A31" s="24"/>
      <c r="B31" s="24"/>
      <c r="C31" s="24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U.P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Licitaciones y Contratos</dc:creator>
  <cp:keywords/>
  <dc:description/>
  <cp:lastModifiedBy>Laurent Dufour</cp:lastModifiedBy>
  <cp:lastPrinted>2000-12-07T14:39:32Z</cp:lastPrinted>
  <dcterms:created xsi:type="dcterms:W3CDTF">2000-02-28T21:57:34Z</dcterms:created>
  <dcterms:modified xsi:type="dcterms:W3CDTF">2001-03-13T15:19:00Z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